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214F1180-A9A4-4646-93D4-A23CFFE73DF3}" xr6:coauthVersionLast="45" xr6:coauthVersionMax="45" xr10:uidLastSave="{00000000-0000-0000-0000-000000000000}"/>
  <bookViews>
    <workbookView xWindow="-108" yWindow="-108" windowWidth="23256" windowHeight="12576" xr2:uid="{AC8BD869-6E6D-4CC7-A8DA-E50C99F544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</calcChain>
</file>

<file path=xl/sharedStrings.xml><?xml version="1.0" encoding="utf-8"?>
<sst xmlns="http://schemas.openxmlformats.org/spreadsheetml/2006/main" count="52" uniqueCount="36">
  <si>
    <t>合計</t>
    <rPh sb="0" eb="2">
      <t>ゴウケイ</t>
    </rPh>
    <phoneticPr fontId="1"/>
  </si>
  <si>
    <t>平均</t>
    <rPh sb="0" eb="2">
      <t>ヘイキン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</si>
  <si>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</si>
  <si>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</si>
  <si>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</si>
  <si>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</si>
  <si>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</si>
  <si>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</si>
  <si>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</si>
  <si>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</si>
  <si>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−</t>
    <phoneticPr fontId="1"/>
  </si>
  <si>
    <t>支払額</t>
    <rPh sb="0" eb="2">
      <t>シハライ</t>
    </rPh>
    <rPh sb="2" eb="3">
      <t>ガク</t>
    </rPh>
    <phoneticPr fontId="1"/>
  </si>
  <si>
    <t>依頼先別加工賃一覧表</t>
    <rPh sb="0" eb="3">
      <t>イライサキ</t>
    </rPh>
    <rPh sb="3" eb="4">
      <t>ベツ</t>
    </rPh>
    <rPh sb="4" eb="7">
      <t>カコウチン</t>
    </rPh>
    <rPh sb="7" eb="9">
      <t>イチラン</t>
    </rPh>
    <rPh sb="9" eb="10">
      <t>ヒョウ</t>
    </rPh>
    <phoneticPr fontId="1"/>
  </si>
  <si>
    <t>コード</t>
    <phoneticPr fontId="1"/>
  </si>
  <si>
    <t>依頼先名</t>
    <rPh sb="0" eb="3">
      <t>イライサキ</t>
    </rPh>
    <rPh sb="3" eb="4">
      <t>メイ</t>
    </rPh>
    <phoneticPr fontId="1"/>
  </si>
  <si>
    <t>製品名</t>
    <rPh sb="0" eb="3">
      <t>セイヒンメイ</t>
    </rPh>
    <phoneticPr fontId="1"/>
  </si>
  <si>
    <t>完成数</t>
    <rPh sb="0" eb="2">
      <t>カンセイ</t>
    </rPh>
    <rPh sb="2" eb="3">
      <t>スウ</t>
    </rPh>
    <phoneticPr fontId="1"/>
  </si>
  <si>
    <t>単価</t>
    <rPh sb="0" eb="2">
      <t>タンカ</t>
    </rPh>
    <phoneticPr fontId="1"/>
  </si>
  <si>
    <t>加工賃</t>
    <rPh sb="0" eb="3">
      <t>カコウチン</t>
    </rPh>
    <phoneticPr fontId="1"/>
  </si>
  <si>
    <t>乗率</t>
    <rPh sb="0" eb="2">
      <t>ジョウリツ</t>
    </rPh>
    <phoneticPr fontId="1"/>
  </si>
  <si>
    <t>諸経費</t>
    <rPh sb="0" eb="3">
      <t>ショケイヒ</t>
    </rPh>
    <phoneticPr fontId="1"/>
  </si>
  <si>
    <t>順位</t>
    <rPh sb="0" eb="2">
      <t>ジュンイ</t>
    </rPh>
    <phoneticPr fontId="1"/>
  </si>
  <si>
    <t>市川工業</t>
    <rPh sb="0" eb="2">
      <t>イチカワ</t>
    </rPh>
    <rPh sb="2" eb="4">
      <t>コウギョウ</t>
    </rPh>
    <phoneticPr fontId="1"/>
  </si>
  <si>
    <t>平下工業</t>
    <rPh sb="0" eb="2">
      <t>ヒラシタ</t>
    </rPh>
    <rPh sb="2" eb="4">
      <t>コウギョウ</t>
    </rPh>
    <phoneticPr fontId="1"/>
  </si>
  <si>
    <t>桜井工業</t>
    <rPh sb="0" eb="2">
      <t>サクライ</t>
    </rPh>
    <rPh sb="2" eb="4">
      <t>コウギョウ</t>
    </rPh>
    <phoneticPr fontId="1"/>
  </si>
  <si>
    <t>西山産業</t>
    <rPh sb="0" eb="2">
      <t>ニシヤマ</t>
    </rPh>
    <rPh sb="2" eb="4">
      <t>サンギョウ</t>
    </rPh>
    <phoneticPr fontId="1"/>
  </si>
  <si>
    <t>MK金属</t>
    <rPh sb="2" eb="4">
      <t>キンゾク</t>
    </rPh>
    <phoneticPr fontId="1"/>
  </si>
  <si>
    <t>原製作所</t>
    <rPh sb="0" eb="1">
      <t>ハラ</t>
    </rPh>
    <rPh sb="1" eb="4">
      <t>セイサクジョ</t>
    </rPh>
    <phoneticPr fontId="1"/>
  </si>
  <si>
    <t>モリ部品</t>
    <rPh sb="2" eb="4">
      <t>ブヒン</t>
    </rPh>
    <phoneticPr fontId="1"/>
  </si>
  <si>
    <t>石田機工</t>
    <rPh sb="0" eb="4">
      <t>イシダキコウ</t>
    </rPh>
    <phoneticPr fontId="1"/>
  </si>
  <si>
    <t>東海製作</t>
    <rPh sb="0" eb="2">
      <t>トウカイ</t>
    </rPh>
    <rPh sb="2" eb="4">
      <t>セイサク</t>
    </rPh>
    <phoneticPr fontId="1"/>
  </si>
  <si>
    <t>最小</t>
    <rPh sb="0" eb="2">
      <t>サイショウ</t>
    </rPh>
    <phoneticPr fontId="1"/>
  </si>
  <si>
    <t>I</t>
    <phoneticPr fontId="1"/>
  </si>
  <si>
    <t>75以上</t>
    <rPh sb="2" eb="4">
      <t>イジョウ</t>
    </rPh>
    <phoneticPr fontId="1"/>
  </si>
  <si>
    <t>それ以外</t>
    <rPh sb="2" eb="4">
      <t>イガイ</t>
    </rPh>
    <phoneticPr fontId="1"/>
  </si>
  <si>
    <t>乗率表</t>
    <rPh sb="0" eb="2">
      <t>ジョウリツ</t>
    </rPh>
    <rPh sb="2" eb="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</si>
</sst>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D116-9C40-4C9B-A5C3-23CEDF50AEDB}">
  <dimension ref="A1:M14"/>
  <sheetViews>
    <sheetView tabSelected="1" workbookViewId="0">
      <selection activeCell="L12" sqref="L12"/>
    </sheetView>
  </sheetViews>
  <sheetFormatPr defaultRowHeight="18" x14ac:dyDescent="0.45"/>
  <cols>
    <col min="1" max="1" width="6.796875" style="1" bestFit="1" customWidth="1"/>
    <col min="2" max="2" width="8.59765625" style="1" bestFit="1" customWidth="1"/>
    <col min="3" max="3" width="6.796875" style="1" bestFit="1" customWidth="1"/>
    <col min="4" max="4" width="7.3984375" style="1" bestFit="1" customWidth="1"/>
    <col min="5" max="5" width="5" style="1" bestFit="1" customWidth="1"/>
    <col min="6" max="6" width="6.796875" style="1" bestFit="1" customWidth="1"/>
    <col min="7" max="7" width="5" style="1" bestFit="1" customWidth="1"/>
    <col min="8" max="9" width="6.796875" style="1" bestFit="1" customWidth="1"/>
    <col min="10" max="10" width="5" style="1" bestFit="1" customWidth="1"/>
    <col min="11" max="11" width="4.69921875" style="1" customWidth="1"/>
    <col min="12" max="12" width="8.59765625" style="1" bestFit="1" customWidth="1"/>
    <col min="13" max="13" width="5.296875" style="1" bestFit="1" customWidth="1"/>
    <col min="14" max="16384" width="8.796875" style="1"/>
  </cols>
  <sheetData>
    <row r="1" spans="1:13" x14ac:dyDescent="0.4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L1" s="1" t="s">
        <v>35</v>
      </c>
    </row>
    <row r="2" spans="1:13" x14ac:dyDescent="0.45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11</v>
      </c>
      <c r="J2" s="4" t="s">
        <v>21</v>
      </c>
      <c r="L2" s="2" t="s">
        <v>17</v>
      </c>
      <c r="M2" s="2" t="s">
        <v>19</v>
      </c>
    </row>
    <row r="3" spans="1:13" x14ac:dyDescent="0.45">
      <c r="A3" s="2">
        <v>101</v>
      </c>
      <c r="B3" s="2" t="s">
        <v>22</v>
      </c>
      <c r="C3" s="2" t="s">
        <v>2</v>
      </c>
      <c r="D3" s="2">
        <v>3649</v>
      </c>
      <c r="E3" s="2">
        <v>87</v>
      </c>
      <c r="F3" s="2"/>
      <c r="G3" s="3"/>
      <c r="H3" s="2"/>
      <c r="I3" s="2"/>
      <c r="J3" s="2"/>
      <c r="L3" s="2" t="s">
        <v>33</v>
      </c>
      <c r="M3" s="3">
        <v>3.5999999999999997E-2</v>
      </c>
    </row>
    <row r="4" spans="1:13" x14ac:dyDescent="0.45">
      <c r="A4" s="2">
        <v>102</v>
      </c>
      <c r="B4" s="2" t="s">
        <v>23</v>
      </c>
      <c r="C4" s="2" t="s">
        <v>3</v>
      </c>
      <c r="D4" s="2">
        <v>4352</v>
      </c>
      <c r="E4" s="2">
        <v>68</v>
      </c>
      <c r="F4" s="2"/>
      <c r="G4" s="3"/>
      <c r="H4" s="2"/>
      <c r="I4" s="2"/>
      <c r="J4" s="2"/>
      <c r="L4" s="2" t="s">
        <v>34</v>
      </c>
      <c r="M4" s="3">
        <v>3.2000000000000001E-2</v>
      </c>
    </row>
    <row r="5" spans="1:13" x14ac:dyDescent="0.45">
      <c r="A5" s="2">
        <v>103</v>
      </c>
      <c r="B5" s="2" t="s">
        <v>24</v>
      </c>
      <c r="C5" s="2" t="s">
        <v>4</v>
      </c>
      <c r="D5" s="2">
        <v>3768</v>
      </c>
      <c r="E5" s="2">
        <v>83</v>
      </c>
      <c r="F5" s="2"/>
      <c r="G5" s="3"/>
      <c r="H5" s="2"/>
      <c r="I5" s="2"/>
      <c r="J5" s="2"/>
    </row>
    <row r="6" spans="1:13" x14ac:dyDescent="0.45">
      <c r="A6" s="2">
        <v>104</v>
      </c>
      <c r="B6" s="2" t="s">
        <v>25</v>
      </c>
      <c r="C6" s="2" t="s">
        <v>5</v>
      </c>
      <c r="D6" s="2">
        <v>4301</v>
      </c>
      <c r="E6" s="2">
        <v>74</v>
      </c>
      <c r="F6" s="2"/>
      <c r="G6" s="3"/>
      <c r="H6" s="2"/>
      <c r="I6" s="2"/>
      <c r="J6" s="2"/>
    </row>
    <row r="7" spans="1:13" x14ac:dyDescent="0.45">
      <c r="A7" s="2">
        <v>105</v>
      </c>
      <c r="B7" s="2" t="s">
        <v>26</v>
      </c>
      <c r="C7" s="2" t="s">
        <v>6</v>
      </c>
      <c r="D7" s="2">
        <v>4217</v>
      </c>
      <c r="E7" s="2">
        <v>75</v>
      </c>
      <c r="F7" s="2"/>
      <c r="G7" s="3"/>
      <c r="H7" s="2"/>
      <c r="I7" s="2"/>
      <c r="J7" s="2"/>
    </row>
    <row r="8" spans="1:13" x14ac:dyDescent="0.45">
      <c r="A8" s="2">
        <v>106</v>
      </c>
      <c r="B8" s="2" t="s">
        <v>27</v>
      </c>
      <c r="C8" s="2" t="s">
        <v>7</v>
      </c>
      <c r="D8" s="2">
        <v>3894</v>
      </c>
      <c r="E8" s="2">
        <v>81</v>
      </c>
      <c r="F8" s="2"/>
      <c r="G8" s="3"/>
      <c r="H8" s="2"/>
      <c r="I8" s="2"/>
      <c r="J8" s="2"/>
    </row>
    <row r="9" spans="1:13" x14ac:dyDescent="0.45">
      <c r="A9" s="2">
        <v>107</v>
      </c>
      <c r="B9" s="2" t="s">
        <v>28</v>
      </c>
      <c r="C9" s="2" t="s">
        <v>8</v>
      </c>
      <c r="D9" s="2">
        <v>4418</v>
      </c>
      <c r="E9" s="2">
        <v>63</v>
      </c>
      <c r="F9" s="2"/>
      <c r="G9" s="3"/>
      <c r="H9" s="2"/>
      <c r="I9" s="2"/>
      <c r="J9" s="2"/>
    </row>
    <row r="10" spans="1:13" x14ac:dyDescent="0.45">
      <c r="A10" s="2">
        <v>108</v>
      </c>
      <c r="B10" s="2" t="s">
        <v>29</v>
      </c>
      <c r="C10" s="2" t="s">
        <v>9</v>
      </c>
      <c r="D10" s="2">
        <v>4095</v>
      </c>
      <c r="E10" s="2">
        <v>79</v>
      </c>
      <c r="F10" s="2"/>
      <c r="G10" s="3"/>
      <c r="H10" s="2"/>
      <c r="I10" s="2"/>
      <c r="J10" s="2"/>
    </row>
    <row r="11" spans="1:13" x14ac:dyDescent="0.45">
      <c r="A11" s="2">
        <v>109</v>
      </c>
      <c r="B11" s="2" t="s">
        <v>30</v>
      </c>
      <c r="C11" s="2" t="s">
        <v>32</v>
      </c>
      <c r="D11" s="2">
        <v>4613</v>
      </c>
      <c r="E11" s="2">
        <v>62</v>
      </c>
      <c r="F11" s="2"/>
      <c r="G11" s="3"/>
      <c r="H11" s="2"/>
      <c r="I11" s="2"/>
      <c r="J11" s="2"/>
    </row>
    <row r="12" spans="1:13" x14ac:dyDescent="0.45">
      <c r="A12" s="4" t="s">
        <v>10</v>
      </c>
      <c r="B12" s="4" t="s">
        <v>0</v>
      </c>
      <c r="C12" s="4" t="s">
        <v>10</v>
      </c>
      <c r="D12" s="2">
        <f>SUM(D3:D11)</f>
        <v>37307</v>
      </c>
      <c r="E12" s="4" t="s">
        <v>10</v>
      </c>
      <c r="F12" s="2"/>
      <c r="G12" s="4" t="s">
        <v>10</v>
      </c>
      <c r="H12" s="2"/>
      <c r="I12" s="2"/>
      <c r="J12" s="4" t="s">
        <v>10</v>
      </c>
    </row>
    <row r="13" spans="1:13" x14ac:dyDescent="0.45">
      <c r="A13" s="4" t="s">
        <v>10</v>
      </c>
      <c r="B13" s="4" t="s">
        <v>1</v>
      </c>
      <c r="C13" s="4" t="s">
        <v>10</v>
      </c>
      <c r="D13" s="2">
        <f>ROUND(AVERAGE(D3:D11),0)</f>
        <v>4145</v>
      </c>
      <c r="E13" s="4" t="s">
        <v>10</v>
      </c>
      <c r="F13" s="2"/>
      <c r="G13" s="4" t="s">
        <v>10</v>
      </c>
      <c r="H13" s="2"/>
      <c r="I13" s="2"/>
      <c r="J13" s="4" t="s">
        <v>10</v>
      </c>
    </row>
    <row r="14" spans="1:13" x14ac:dyDescent="0.45">
      <c r="A14" s="4" t="s">
        <v>10</v>
      </c>
      <c r="B14" s="4" t="s">
        <v>31</v>
      </c>
      <c r="C14" s="4" t="s">
        <v>10</v>
      </c>
      <c r="D14" s="2">
        <f>MIN(D3:D11)</f>
        <v>3649</v>
      </c>
      <c r="E14" s="4" t="s">
        <v>10</v>
      </c>
      <c r="F14" s="2"/>
      <c r="G14" s="4" t="s">
        <v>10</v>
      </c>
      <c r="H14" s="2"/>
      <c r="I14" s="2"/>
      <c r="J14" s="4" t="s">
        <v>10</v>
      </c>
    </row>
  </sheetData>
  <sortState xmlns:xlrd2="http://schemas.microsoft.com/office/spreadsheetml/2017/richdata2" ref="A3:J11">
    <sortCondition ref="A3:A11"/>
  </sortState>
  <mergeCells count="1">
    <mergeCell ref="A1:J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2020-02-29T06:23:19Z</dcterms:created>
  <dcterms:modified xsi:type="dcterms:W3CDTF">2020-04-28T00:06:27Z</dcterms:modified>
</cp:coreProperties>
</file>