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A89A3B6E-B642-40FB-8BB2-81BAC85FCDD9}" xr6:coauthVersionLast="45" xr6:coauthVersionMax="45" xr10:uidLastSave="{00000000-0000-0000-0000-000000000000}"/>
  <bookViews>
    <workbookView xWindow="-108" yWindow="-108" windowWidth="23256" windowHeight="12576" xr2:uid="{AC8BD869-6E6D-4CC7-A8DA-E50C99F54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12" i="1"/>
  <c r="E12" i="1"/>
  <c r="F12" i="1"/>
  <c r="G12" i="1"/>
  <c r="E3" i="1"/>
  <c r="F3" i="1"/>
  <c r="G3" i="1"/>
  <c r="E4" i="1"/>
  <c r="G4" i="1" s="1"/>
  <c r="F4" i="1"/>
  <c r="E5" i="1"/>
  <c r="G5" i="1" s="1"/>
  <c r="F5" i="1"/>
  <c r="E6" i="1"/>
  <c r="F6" i="1"/>
  <c r="G6" i="1"/>
  <c r="E7" i="1"/>
  <c r="G7" i="1" s="1"/>
  <c r="F7" i="1"/>
  <c r="E8" i="1"/>
  <c r="F8" i="1"/>
  <c r="G8" i="1"/>
  <c r="E9" i="1"/>
  <c r="F9" i="1"/>
  <c r="G9" i="1"/>
  <c r="E10" i="1"/>
  <c r="G10" i="1" s="1"/>
  <c r="F10" i="1"/>
</calcChain>
</file>

<file path=xl/sharedStrings.xml><?xml version="1.0" encoding="utf-8"?>
<sst xmlns="http://schemas.openxmlformats.org/spreadsheetml/2006/main" count="26" uniqueCount="26">
  <si>
    <t>委託販売一覧表</t>
    <rPh sb="0" eb="2">
      <t>イタク</t>
    </rPh>
    <rPh sb="2" eb="4">
      <t>ハンバイ</t>
    </rPh>
    <rPh sb="4" eb="6">
      <t>イチラン</t>
    </rPh>
    <rPh sb="6" eb="7">
      <t>ヒョウ</t>
    </rPh>
    <phoneticPr fontId="1"/>
  </si>
  <si>
    <t>委託先名</t>
    <rPh sb="0" eb="3">
      <t>イタクサキ</t>
    </rPh>
    <rPh sb="3" eb="4">
      <t>メイ</t>
    </rPh>
    <phoneticPr fontId="1"/>
  </si>
  <si>
    <t>小野商店</t>
    <rPh sb="0" eb="2">
      <t>オノ</t>
    </rPh>
    <rPh sb="2" eb="4">
      <t>ショウテン</t>
    </rPh>
    <phoneticPr fontId="1"/>
  </si>
  <si>
    <t>南総業</t>
    <rPh sb="0" eb="1">
      <t>ミナミ</t>
    </rPh>
    <rPh sb="1" eb="3">
      <t>ソウギョウ</t>
    </rPh>
    <phoneticPr fontId="1"/>
  </si>
  <si>
    <t>佐野商事</t>
    <rPh sb="0" eb="2">
      <t>サノ</t>
    </rPh>
    <rPh sb="2" eb="4">
      <t>ショウジ</t>
    </rPh>
    <phoneticPr fontId="1"/>
  </si>
  <si>
    <t>花食品</t>
    <rPh sb="0" eb="1">
      <t>ハナ</t>
    </rPh>
    <rPh sb="1" eb="3">
      <t>ショクヒン</t>
    </rPh>
    <phoneticPr fontId="1"/>
  </si>
  <si>
    <t>さくら屋</t>
    <rPh sb="3" eb="4">
      <t>ヤ</t>
    </rPh>
    <phoneticPr fontId="1"/>
  </si>
  <si>
    <t>マルヤマ</t>
    <phoneticPr fontId="1"/>
  </si>
  <si>
    <t>泉商会</t>
    <rPh sb="0" eb="1">
      <t>イズミ</t>
    </rPh>
    <rPh sb="1" eb="3">
      <t>ショウカイ</t>
    </rPh>
    <phoneticPr fontId="1"/>
  </si>
  <si>
    <t>スバル堂</t>
    <rPh sb="3" eb="4">
      <t>ドウ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</si>
  <si>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</si>
  <si>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</si>
  <si>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商品名</t>
    <rPh sb="0" eb="3">
      <t>ショウヒンメイ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</si>
  <si>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</si>
  <si>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</si>
  <si>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</si>
  <si>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</si>
  <si>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</si>
  <si>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</si>
  <si>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</si>
  <si>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</si>
  <si>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売価</t>
    <rPh sb="0" eb="2">
      <t>バイカ</t>
    </rPh>
    <phoneticPr fontId="1"/>
  </si>
  <si>
    <t>数量</t>
    <rPh sb="0" eb="2">
      <t>スウリョウ</t>
    </rPh>
    <phoneticPr fontId="1"/>
  </si>
  <si>
    <t>手数料</t>
    <rPh sb="0" eb="3">
      <t>テスウリョウ</t>
    </rPh>
    <phoneticPr fontId="1"/>
  </si>
  <si>
    <t>奨励金</t>
    <rPh sb="0" eb="3">
      <t>ショウレイキン</t>
    </rPh>
    <phoneticPr fontId="1"/>
  </si>
  <si>
    <t>支払額</t>
    <rPh sb="0" eb="2">
      <t>シハライ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</si>
</sst>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D116-9C40-4C9B-A5C3-23CEDF50AEDB}">
  <dimension ref="A1:G12"/>
  <sheetViews>
    <sheetView tabSelected="1" workbookViewId="0">
      <selection sqref="A1:G1"/>
    </sheetView>
  </sheetViews>
  <sheetFormatPr defaultRowHeight="18" x14ac:dyDescent="0.45"/>
  <cols>
    <col min="1" max="1" width="8.59765625" style="1" bestFit="1" customWidth="1"/>
    <col min="2" max="2" width="6.796875" style="1" bestFit="1" customWidth="1"/>
    <col min="3" max="4" width="6.3984375" style="1" bestFit="1" customWidth="1"/>
    <col min="5" max="7" width="8.3984375" style="1" bestFit="1" customWidth="1"/>
    <col min="8" max="16384" width="8.796875" style="1"/>
  </cols>
  <sheetData>
    <row r="1" spans="1:7" ht="18.600000000000001" thickBot="1" x14ac:dyDescent="0.5">
      <c r="A1" s="14" t="s">
        <v>0</v>
      </c>
      <c r="B1" s="14"/>
      <c r="C1" s="14"/>
      <c r="D1" s="14"/>
      <c r="E1" s="14"/>
      <c r="F1" s="14"/>
      <c r="G1" s="14"/>
    </row>
    <row r="2" spans="1:7" x14ac:dyDescent="0.45">
      <c r="A2" s="4" t="s">
        <v>1</v>
      </c>
      <c r="B2" s="5" t="s">
        <v>12</v>
      </c>
      <c r="C2" s="5" t="s">
        <v>21</v>
      </c>
      <c r="D2" s="5" t="s">
        <v>22</v>
      </c>
      <c r="E2" s="5" t="s">
        <v>23</v>
      </c>
      <c r="F2" s="5" t="s">
        <v>24</v>
      </c>
      <c r="G2" s="6" t="s">
        <v>25</v>
      </c>
    </row>
    <row r="3" spans="1:7" x14ac:dyDescent="0.45">
      <c r="A3" s="7" t="s">
        <v>2</v>
      </c>
      <c r="B3" s="2" t="s">
        <v>13</v>
      </c>
      <c r="C3" s="2">
        <v>2600</v>
      </c>
      <c r="D3" s="2">
        <v>350</v>
      </c>
      <c r="E3" s="2">
        <f>C3*D3*0.12</f>
        <v>109200</v>
      </c>
      <c r="F3" s="2">
        <f>180*(D3-200)</f>
        <v>27000</v>
      </c>
      <c r="G3" s="8">
        <f>E3+F3</f>
        <v>136200</v>
      </c>
    </row>
    <row r="4" spans="1:7" x14ac:dyDescent="0.45">
      <c r="A4" s="7" t="s">
        <v>3</v>
      </c>
      <c r="B4" s="2" t="s">
        <v>14</v>
      </c>
      <c r="C4" s="2">
        <v>3100</v>
      </c>
      <c r="D4" s="2">
        <v>286</v>
      </c>
      <c r="E4" s="2">
        <f t="shared" ref="E4:E10" si="0">C4*D4*0.12</f>
        <v>106392</v>
      </c>
      <c r="F4" s="2">
        <f t="shared" ref="F4:F10" si="1">180*(D4-200)</f>
        <v>15480</v>
      </c>
      <c r="G4" s="8">
        <f t="shared" ref="G4:G10" si="2">E4+F4</f>
        <v>121872</v>
      </c>
    </row>
    <row r="5" spans="1:7" x14ac:dyDescent="0.45">
      <c r="A5" s="7" t="s">
        <v>4</v>
      </c>
      <c r="B5" s="2" t="s">
        <v>15</v>
      </c>
      <c r="C5" s="2">
        <v>1800</v>
      </c>
      <c r="D5" s="2">
        <v>312</v>
      </c>
      <c r="E5" s="2">
        <f t="shared" si="0"/>
        <v>67392</v>
      </c>
      <c r="F5" s="2">
        <f t="shared" si="1"/>
        <v>20160</v>
      </c>
      <c r="G5" s="8">
        <f t="shared" si="2"/>
        <v>87552</v>
      </c>
    </row>
    <row r="6" spans="1:7" x14ac:dyDescent="0.45">
      <c r="A6" s="7" t="s">
        <v>5</v>
      </c>
      <c r="B6" s="2" t="s">
        <v>16</v>
      </c>
      <c r="C6" s="2">
        <v>2400</v>
      </c>
      <c r="D6" s="2">
        <v>278</v>
      </c>
      <c r="E6" s="2">
        <f t="shared" si="0"/>
        <v>80064</v>
      </c>
      <c r="F6" s="2">
        <f t="shared" si="1"/>
        <v>14040</v>
      </c>
      <c r="G6" s="8">
        <f t="shared" si="2"/>
        <v>94104</v>
      </c>
    </row>
    <row r="7" spans="1:7" x14ac:dyDescent="0.45">
      <c r="A7" s="7" t="s">
        <v>6</v>
      </c>
      <c r="B7" s="2" t="s">
        <v>17</v>
      </c>
      <c r="C7" s="2">
        <v>3700</v>
      </c>
      <c r="D7" s="2">
        <v>261</v>
      </c>
      <c r="E7" s="2">
        <f t="shared" si="0"/>
        <v>115884</v>
      </c>
      <c r="F7" s="2">
        <f t="shared" si="1"/>
        <v>10980</v>
      </c>
      <c r="G7" s="8">
        <f t="shared" si="2"/>
        <v>126864</v>
      </c>
    </row>
    <row r="8" spans="1:7" x14ac:dyDescent="0.45">
      <c r="A8" s="7" t="s">
        <v>7</v>
      </c>
      <c r="B8" s="2" t="s">
        <v>18</v>
      </c>
      <c r="C8" s="2">
        <v>2900</v>
      </c>
      <c r="D8" s="2">
        <v>294</v>
      </c>
      <c r="E8" s="2">
        <f t="shared" si="0"/>
        <v>102312</v>
      </c>
      <c r="F8" s="2">
        <f t="shared" si="1"/>
        <v>16920</v>
      </c>
      <c r="G8" s="8">
        <f t="shared" si="2"/>
        <v>119232</v>
      </c>
    </row>
    <row r="9" spans="1:7" x14ac:dyDescent="0.45">
      <c r="A9" s="7" t="s">
        <v>8</v>
      </c>
      <c r="B9" s="2" t="s">
        <v>19</v>
      </c>
      <c r="C9" s="2">
        <v>1700</v>
      </c>
      <c r="D9" s="2">
        <v>347</v>
      </c>
      <c r="E9" s="2">
        <f t="shared" si="0"/>
        <v>70788</v>
      </c>
      <c r="F9" s="2">
        <f t="shared" si="1"/>
        <v>26460</v>
      </c>
      <c r="G9" s="8">
        <f t="shared" si="2"/>
        <v>97248</v>
      </c>
    </row>
    <row r="10" spans="1:7" x14ac:dyDescent="0.45">
      <c r="A10" s="7" t="s">
        <v>9</v>
      </c>
      <c r="B10" s="2" t="s">
        <v>20</v>
      </c>
      <c r="C10" s="2">
        <v>3400</v>
      </c>
      <c r="D10" s="2">
        <v>301</v>
      </c>
      <c r="E10" s="2">
        <f t="shared" si="0"/>
        <v>122808</v>
      </c>
      <c r="F10" s="2">
        <f t="shared" si="1"/>
        <v>18180</v>
      </c>
      <c r="G10" s="8">
        <f t="shared" si="2"/>
        <v>140988</v>
      </c>
    </row>
    <row r="11" spans="1:7" x14ac:dyDescent="0.45">
      <c r="A11" s="9" t="s">
        <v>10</v>
      </c>
      <c r="B11" s="3"/>
      <c r="C11" s="3"/>
      <c r="D11" s="2">
        <f>SUM(D3:D10)</f>
        <v>2429</v>
      </c>
      <c r="E11" s="2">
        <f t="shared" ref="E11:G11" si="3">SUM(E3:E10)</f>
        <v>774840</v>
      </c>
      <c r="F11" s="2">
        <f t="shared" si="3"/>
        <v>149220</v>
      </c>
      <c r="G11" s="8">
        <f t="shared" si="3"/>
        <v>924060</v>
      </c>
    </row>
    <row r="12" spans="1:7" ht="18.600000000000001" thickBot="1" x14ac:dyDescent="0.5">
      <c r="A12" s="10" t="s">
        <v>11</v>
      </c>
      <c r="B12" s="11"/>
      <c r="C12" s="11"/>
      <c r="D12" s="12">
        <f>ROUND(AVERAGE(D3:D10),0)</f>
        <v>304</v>
      </c>
      <c r="E12" s="12">
        <f t="shared" ref="E12:G12" si="4">ROUND(AVERAGE(E3:E10),0)</f>
        <v>96855</v>
      </c>
      <c r="F12" s="12">
        <f t="shared" si="4"/>
        <v>18653</v>
      </c>
      <c r="G12" s="13">
        <f t="shared" si="4"/>
        <v>115508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2020-02-29T06:23:19Z</dcterms:created>
  <dcterms:modified xsi:type="dcterms:W3CDTF">2020-04-27T10:40:26Z</dcterms:modified>
</cp:coreProperties>
</file>