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Excel校務用ファイル\021_疑似名簿\"/>
    </mc:Choice>
  </mc:AlternateContent>
  <xr:revisionPtr revIDLastSave="0" documentId="13_ncr:1_{8B89EF02-AA14-41AA-B0D0-72E538D75CB5}" xr6:coauthVersionLast="47" xr6:coauthVersionMax="47" xr10:uidLastSave="{00000000-0000-0000-0000-000000000000}"/>
  <bookViews>
    <workbookView xWindow="-108" yWindow="-108" windowWidth="23256" windowHeight="12456" xr2:uid="{9D745A43-3897-41F3-A591-238BBA8E8F8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6" i="1"/>
  <c r="A17" i="1"/>
  <c r="A18" i="1"/>
  <c r="A19" i="1"/>
  <c r="A20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C15" i="1"/>
  <c r="A15" i="1" s="1"/>
  <c r="G14" i="1"/>
  <c r="F14" i="1"/>
  <c r="E14" i="1"/>
  <c r="C14" i="1"/>
  <c r="A14" i="1" s="1"/>
  <c r="G13" i="1"/>
  <c r="F13" i="1"/>
  <c r="E13" i="1"/>
  <c r="C13" i="1"/>
  <c r="A13" i="1" s="1"/>
  <c r="G12" i="1"/>
  <c r="F12" i="1"/>
  <c r="E12" i="1"/>
  <c r="C12" i="1"/>
  <c r="A12" i="1" s="1"/>
  <c r="G11" i="1"/>
  <c r="F11" i="1"/>
  <c r="E11" i="1"/>
  <c r="G10" i="1"/>
  <c r="F10" i="1"/>
  <c r="E10" i="1"/>
  <c r="B10" i="1"/>
  <c r="A10" i="1" s="1"/>
  <c r="G9" i="1"/>
  <c r="F9" i="1"/>
  <c r="E9" i="1"/>
  <c r="B9" i="1"/>
  <c r="A9" i="1" s="1"/>
  <c r="G8" i="1"/>
  <c r="F8" i="1"/>
  <c r="E8" i="1"/>
  <c r="B8" i="1"/>
  <c r="A8" i="1" s="1"/>
  <c r="G7" i="1"/>
  <c r="F7" i="1"/>
  <c r="E7" i="1"/>
  <c r="B7" i="1"/>
  <c r="A7" i="1" s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G3" i="1"/>
  <c r="F3" i="1"/>
  <c r="E3" i="1"/>
  <c r="D3" i="1"/>
  <c r="C3" i="1"/>
  <c r="B3" i="1"/>
  <c r="G2" i="1"/>
  <c r="F2" i="1"/>
  <c r="E2" i="1"/>
  <c r="D2" i="1"/>
  <c r="C2" i="1"/>
  <c r="B2" i="1"/>
  <c r="A2" i="1" l="1"/>
  <c r="A3" i="1"/>
  <c r="A4" i="1"/>
  <c r="A5" i="1"/>
  <c r="A6" i="1"/>
</calcChain>
</file>

<file path=xl/sharedStrings.xml><?xml version="1.0" encoding="utf-8"?>
<sst xmlns="http://schemas.openxmlformats.org/spreadsheetml/2006/main" count="11" uniqueCount="7">
  <si>
    <t>NO</t>
    <phoneticPr fontId="1"/>
  </si>
  <si>
    <t>年</t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</si>
  <si>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</si>
  <si>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</si>
  <si>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氏名</t>
    <rPh sb="0" eb="2">
      <t>シメイ</t>
    </rPh>
    <phoneticPr fontId="1"/>
  </si>
  <si>
    <t>電話番号</t>
  </si>
  <si>
    <t>住所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</si>
</sst>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erk\Documents\D\Excel&#26657;&#21209;&#29992;&#12501;&#12449;&#12452;&#12523;\001_&#21517;&#31807;&#38306;&#20418;\&#21517;&#31807;&#33258;&#30001;&#20316;&#25104;&#23500;&#22763;&#24066;&#26657;&#21209;&#12501;&#12449;&#12452;&#12523;&#36899;&#25658;.xlsm" TargetMode="External"/><Relationship Id="rId1" Type="http://schemas.openxmlformats.org/officeDocument/2006/relationships/externalLinkPath" Target="/Users/beerk/Documents/D/Excel&#26657;&#21209;&#29992;&#12501;&#12449;&#12452;&#12523;/001_&#21517;&#31807;&#38306;&#20418;/&#21517;&#31807;&#33258;&#30001;&#20316;&#25104;&#23500;&#22763;&#24066;&#26657;&#21209;&#12501;&#12449;&#12452;&#12523;&#36899;&#2565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メニュー"/>
      <sheetName val="各種名簿"/>
      <sheetName val="元"/>
      <sheetName val="校務名簿"/>
    </sheetNames>
    <sheetDataSet>
      <sheetData sheetId="0"/>
      <sheetData sheetId="1"/>
      <sheetData sheetId="2"/>
      <sheetData sheetId="3">
        <row r="2">
          <cell r="C2" t="str">
            <v>1</v>
          </cell>
          <cell r="D2" t="str">
            <v>１年１組</v>
          </cell>
          <cell r="E2" t="str">
            <v>1</v>
          </cell>
          <cell r="F2" t="str">
            <v>赤坂</v>
          </cell>
          <cell r="G2" t="str">
            <v>大貴</v>
          </cell>
          <cell r="S2" t="str">
            <v>0531-32-0261</v>
          </cell>
          <cell r="CT2" t="str">
            <v>浜松市中区神田町4-16</v>
          </cell>
        </row>
        <row r="3">
          <cell r="C3" t="str">
            <v>1</v>
          </cell>
          <cell r="D3" t="str">
            <v>１年１組</v>
          </cell>
          <cell r="E3" t="str">
            <v>2</v>
          </cell>
          <cell r="F3" t="str">
            <v>赤松</v>
          </cell>
          <cell r="G3" t="str">
            <v>圭一</v>
          </cell>
          <cell r="S3" t="str">
            <v>0534-38-2561</v>
          </cell>
          <cell r="CT3" t="str">
            <v>掛川市五明2-3-3</v>
          </cell>
        </row>
        <row r="4">
          <cell r="C4" t="str">
            <v>1</v>
          </cell>
          <cell r="D4" t="str">
            <v>１年１組</v>
          </cell>
          <cell r="E4" t="str">
            <v>3</v>
          </cell>
          <cell r="F4" t="str">
            <v>秋山</v>
          </cell>
          <cell r="G4" t="str">
            <v>雪乃</v>
          </cell>
          <cell r="S4" t="str">
            <v>0547-92-2368</v>
          </cell>
          <cell r="CT4" t="str">
            <v>御前崎市港4-12</v>
          </cell>
        </row>
        <row r="5">
          <cell r="C5" t="str">
            <v>1</v>
          </cell>
          <cell r="D5" t="str">
            <v>１年１組</v>
          </cell>
          <cell r="E5" t="str">
            <v>4</v>
          </cell>
          <cell r="F5" t="str">
            <v>大沢</v>
          </cell>
          <cell r="G5" t="str">
            <v>清助</v>
          </cell>
          <cell r="S5" t="str">
            <v>0551-30-2979</v>
          </cell>
          <cell r="CT5" t="str">
            <v>浜松市東区天王町4-16-7</v>
          </cell>
        </row>
        <row r="6">
          <cell r="C6" t="str">
            <v>1</v>
          </cell>
          <cell r="D6" t="str">
            <v>１年１組</v>
          </cell>
          <cell r="E6" t="str">
            <v>5</v>
          </cell>
          <cell r="F6" t="str">
            <v>大槻</v>
          </cell>
          <cell r="G6" t="str">
            <v>耕一</v>
          </cell>
          <cell r="S6" t="str">
            <v>0546-77-6680</v>
          </cell>
          <cell r="CT6" t="str">
            <v>袋井市小山1-6-4</v>
          </cell>
        </row>
        <row r="7">
          <cell r="C7" t="str">
            <v>1</v>
          </cell>
          <cell r="F7" t="str">
            <v>大畑</v>
          </cell>
          <cell r="G7" t="str">
            <v>葵衣</v>
          </cell>
          <cell r="S7" t="str">
            <v>0532-31-9396</v>
          </cell>
          <cell r="CT7" t="str">
            <v>焼津市治長請所1-10-10</v>
          </cell>
        </row>
        <row r="8">
          <cell r="C8" t="str">
            <v>1</v>
          </cell>
          <cell r="F8" t="str">
            <v>岡村</v>
          </cell>
          <cell r="G8" t="str">
            <v>邦仁</v>
          </cell>
          <cell r="S8" t="str">
            <v>0559-70-1424</v>
          </cell>
          <cell r="CT8" t="str">
            <v>静岡市駿河区手越4-17</v>
          </cell>
        </row>
        <row r="9">
          <cell r="C9" t="str">
            <v>1</v>
          </cell>
          <cell r="F9" t="str">
            <v>小関</v>
          </cell>
          <cell r="G9" t="str">
            <v>雪音</v>
          </cell>
          <cell r="S9" t="str">
            <v>0544-18-1381</v>
          </cell>
          <cell r="CT9" t="str">
            <v>静岡市清水区広瀬2-10-15</v>
          </cell>
        </row>
        <row r="10">
          <cell r="C10" t="str">
            <v>1</v>
          </cell>
          <cell r="F10" t="str">
            <v>小原</v>
          </cell>
          <cell r="G10" t="str">
            <v>憲司</v>
          </cell>
          <cell r="S10" t="str">
            <v>0536-29-4098</v>
          </cell>
          <cell r="CT10" t="str">
            <v>浜松市中区板屋町3-8-11</v>
          </cell>
        </row>
        <row r="11">
          <cell r="F11" t="str">
            <v>鹿島</v>
          </cell>
          <cell r="G11" t="str">
            <v>真子</v>
          </cell>
          <cell r="S11" t="str">
            <v>0553-57-3507</v>
          </cell>
          <cell r="CT11" t="str">
            <v>富士市吉原宝町3-11</v>
          </cell>
        </row>
        <row r="12">
          <cell r="D12" t="str">
            <v>１年１組</v>
          </cell>
          <cell r="F12" t="str">
            <v>鎌田</v>
          </cell>
          <cell r="G12" t="str">
            <v>明璃</v>
          </cell>
          <cell r="S12" t="str">
            <v>0552-63-5023</v>
          </cell>
          <cell r="CT12" t="str">
            <v>磐田市森下1-17-12</v>
          </cell>
        </row>
        <row r="13">
          <cell r="D13" t="str">
            <v>１年１組</v>
          </cell>
          <cell r="F13" t="str">
            <v>川野</v>
          </cell>
          <cell r="G13" t="str">
            <v>彩菜</v>
          </cell>
          <cell r="S13" t="str">
            <v>0538-94-5997</v>
          </cell>
          <cell r="CT13" t="str">
            <v>静岡市清水区淡島町3-18-16</v>
          </cell>
        </row>
        <row r="14">
          <cell r="D14" t="str">
            <v>１年１組</v>
          </cell>
          <cell r="F14" t="str">
            <v>川原</v>
          </cell>
          <cell r="G14" t="str">
            <v>結芽</v>
          </cell>
          <cell r="S14" t="str">
            <v>0533-21-1550</v>
          </cell>
          <cell r="CT14" t="str">
            <v>沼津市高尾台3-18-11</v>
          </cell>
        </row>
        <row r="15">
          <cell r="D15" t="str">
            <v>１年１組</v>
          </cell>
          <cell r="F15" t="str">
            <v>川辺</v>
          </cell>
          <cell r="G15" t="str">
            <v>結愛</v>
          </cell>
          <cell r="S15" t="str">
            <v>0535-68-6912</v>
          </cell>
          <cell r="CT15" t="str">
            <v>藤枝市高洲4-16</v>
          </cell>
        </row>
        <row r="16">
          <cell r="F16" t="str">
            <v>栗本</v>
          </cell>
          <cell r="G16" t="str">
            <v>唯</v>
          </cell>
          <cell r="S16" t="str">
            <v>0537-59-9006</v>
          </cell>
          <cell r="CT16" t="str">
            <v>富士宮市青木1-9-16</v>
          </cell>
        </row>
        <row r="17">
          <cell r="F17" t="str">
            <v>小暮</v>
          </cell>
          <cell r="G17" t="str">
            <v>紗羽</v>
          </cell>
          <cell r="S17" t="str">
            <v>0530-22-8459</v>
          </cell>
          <cell r="CT17" t="str">
            <v>焼津市小柳津4-6</v>
          </cell>
        </row>
        <row r="18">
          <cell r="F18" t="str">
            <v>嶋田</v>
          </cell>
          <cell r="G18" t="str">
            <v>邦子</v>
          </cell>
          <cell r="S18" t="str">
            <v>0550-86-0761</v>
          </cell>
          <cell r="CT18" t="str">
            <v>富士市浅間上町2-11</v>
          </cell>
        </row>
        <row r="19">
          <cell r="F19" t="str">
            <v>庄司</v>
          </cell>
          <cell r="G19" t="str">
            <v>咲季</v>
          </cell>
          <cell r="S19" t="str">
            <v>0559-60-7525</v>
          </cell>
          <cell r="CT19" t="str">
            <v>掛川市孕石4-19</v>
          </cell>
        </row>
        <row r="20">
          <cell r="F20" t="str">
            <v>立石</v>
          </cell>
          <cell r="G20" t="str">
            <v>菜月</v>
          </cell>
          <cell r="S20" t="str">
            <v>0547-86-4939</v>
          </cell>
          <cell r="CT20" t="str">
            <v>焼津市下小田中町1-3-20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D618-D672-47EC-B58C-D50CE7BFC045}">
  <dimension ref="A1:K20"/>
  <sheetViews>
    <sheetView tabSelected="1" workbookViewId="0">
      <selection activeCell="I2" sqref="I2"/>
    </sheetView>
  </sheetViews>
  <sheetFormatPr defaultRowHeight="18" x14ac:dyDescent="0.45"/>
  <cols>
    <col min="1" max="1" width="5.3984375" bestFit="1" customWidth="1"/>
    <col min="2" max="4" width="3.19921875" bestFit="1" customWidth="1"/>
    <col min="5" max="5" width="10.3984375" bestFit="1" customWidth="1"/>
    <col min="6" max="6" width="25.3984375" bestFit="1" customWidth="1"/>
    <col min="7" max="7" width="13.296875" bestFit="1" customWidth="1"/>
    <col min="8" max="8" width="5.3984375" bestFit="1" customWidth="1"/>
    <col min="9" max="9" width="10.3984375" bestFit="1" customWidth="1"/>
    <col min="10" max="10" width="25.3984375" bestFit="1" customWidth="1"/>
    <col min="11" max="11" width="13.296875" bestFit="1" customWidth="1"/>
  </cols>
  <sheetData>
    <row r="1" spans="1:11" s="1" customFormat="1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5</v>
      </c>
      <c r="H1" s="2" t="s">
        <v>0</v>
      </c>
      <c r="I1" s="2" t="s">
        <v>4</v>
      </c>
      <c r="J1" s="2" t="s">
        <v>6</v>
      </c>
      <c r="K1" s="2" t="s">
        <v>5</v>
      </c>
    </row>
    <row r="2" spans="1:11" x14ac:dyDescent="0.45">
      <c r="A2" s="3">
        <f>B2*1000+C2*100+D2</f>
        <v>1101</v>
      </c>
      <c r="B2" s="3">
        <f>IF([1]校務名簿!C2="","",VALUE([1]校務名簿!C2))</f>
        <v>1</v>
      </c>
      <c r="C2" s="3">
        <f>IF([1]校務名簿!D2="","",VALUE(MID(RIGHT([1]校務名簿!D2,2),1,1)))</f>
        <v>1</v>
      </c>
      <c r="D2" s="3">
        <f>IF([1]校務名簿!E2="","",VALUE([1]校務名簿!E2))</f>
        <v>1</v>
      </c>
      <c r="E2" s="3" t="str">
        <f>IF([1]校務名簿!F2="","",[1]校務名簿!F2&amp;"　"&amp;[1]校務名簿!G2)</f>
        <v>赤坂　大貴</v>
      </c>
      <c r="F2" s="3" t="str">
        <f>IF([1]校務名簿!CT2="","",[1]校務名簿!CT2)</f>
        <v>浜松市中区神田町4-16</v>
      </c>
      <c r="G2" s="3" t="str">
        <f>IF([1]校務名簿!S2="","",[1]校務名簿!S2)</f>
        <v>0531-32-0261</v>
      </c>
      <c r="H2" s="3">
        <v>1101</v>
      </c>
      <c r="I2" s="3"/>
      <c r="J2" s="3"/>
      <c r="K2" s="3"/>
    </row>
    <row r="3" spans="1:11" x14ac:dyDescent="0.45">
      <c r="A3" s="3">
        <f t="shared" ref="A3:A20" si="0">B3*1000+C3*100+D3</f>
        <v>1102</v>
      </c>
      <c r="B3" s="3">
        <f>IF([1]校務名簿!C3="","",VALUE([1]校務名簿!C3))</f>
        <v>1</v>
      </c>
      <c r="C3" s="3">
        <f>IF([1]校務名簿!D3="","",VALUE(MID(RIGHT([1]校務名簿!D3,2),1,1)))</f>
        <v>1</v>
      </c>
      <c r="D3" s="3">
        <f>IF([1]校務名簿!E3="","",VALUE([1]校務名簿!E3))</f>
        <v>2</v>
      </c>
      <c r="E3" s="3" t="str">
        <f>IF([1]校務名簿!F3="","",[1]校務名簿!F3&amp;"　"&amp;[1]校務名簿!G3)</f>
        <v>赤松　圭一</v>
      </c>
      <c r="F3" s="3" t="str">
        <f>IF([1]校務名簿!CT3="","",[1]校務名簿!CT3)</f>
        <v>掛川市五明2-3-3</v>
      </c>
      <c r="G3" s="3" t="str">
        <f>IF([1]校務名簿!S3="","",[1]校務名簿!S3)</f>
        <v>0534-38-2561</v>
      </c>
      <c r="H3" s="3">
        <v>1201</v>
      </c>
      <c r="I3" s="3"/>
      <c r="J3" s="3"/>
      <c r="K3" s="3"/>
    </row>
    <row r="4" spans="1:11" x14ac:dyDescent="0.45">
      <c r="A4" s="3">
        <f t="shared" si="0"/>
        <v>1103</v>
      </c>
      <c r="B4" s="3">
        <f>IF([1]校務名簿!C4="","",VALUE([1]校務名簿!C4))</f>
        <v>1</v>
      </c>
      <c r="C4" s="3">
        <f>IF([1]校務名簿!D4="","",VALUE(MID(RIGHT([1]校務名簿!D4,2),1,1)))</f>
        <v>1</v>
      </c>
      <c r="D4" s="3">
        <f>IF([1]校務名簿!E4="","",VALUE([1]校務名簿!E4))</f>
        <v>3</v>
      </c>
      <c r="E4" s="3" t="str">
        <f>IF([1]校務名簿!F4="","",[1]校務名簿!F4&amp;"　"&amp;[1]校務名簿!G4)</f>
        <v>秋山　雪乃</v>
      </c>
      <c r="F4" s="3" t="str">
        <f>IF([1]校務名簿!CT4="","",[1]校務名簿!CT4)</f>
        <v>御前崎市港4-12</v>
      </c>
      <c r="G4" s="3" t="str">
        <f>IF([1]校務名簿!S4="","",[1]校務名簿!S4)</f>
        <v>0547-92-2368</v>
      </c>
      <c r="H4" s="3">
        <v>2101</v>
      </c>
      <c r="I4" s="3"/>
      <c r="J4" s="3"/>
      <c r="K4" s="3"/>
    </row>
    <row r="5" spans="1:11" x14ac:dyDescent="0.45">
      <c r="A5" s="3">
        <f t="shared" si="0"/>
        <v>1104</v>
      </c>
      <c r="B5" s="3">
        <f>IF([1]校務名簿!C5="","",VALUE([1]校務名簿!C5))</f>
        <v>1</v>
      </c>
      <c r="C5" s="3">
        <f>IF([1]校務名簿!D5="","",VALUE(MID(RIGHT([1]校務名簿!D5,2),1,1)))</f>
        <v>1</v>
      </c>
      <c r="D5" s="3">
        <f>IF([1]校務名簿!E5="","",VALUE([1]校務名簿!E5))</f>
        <v>4</v>
      </c>
      <c r="E5" s="3" t="str">
        <f>IF([1]校務名簿!F5="","",[1]校務名簿!F5&amp;"　"&amp;[1]校務名簿!G5)</f>
        <v>大沢　清助</v>
      </c>
      <c r="F5" s="3" t="str">
        <f>IF([1]校務名簿!CT5="","",[1]校務名簿!CT5)</f>
        <v>浜松市東区天王町4-16-7</v>
      </c>
      <c r="G5" s="3" t="str">
        <f>IF([1]校務名簿!S5="","",[1]校務名簿!S5)</f>
        <v>0551-30-2979</v>
      </c>
      <c r="H5" s="3">
        <v>2201</v>
      </c>
      <c r="I5" s="3"/>
      <c r="J5" s="3"/>
      <c r="K5" s="3"/>
    </row>
    <row r="6" spans="1:11" x14ac:dyDescent="0.45">
      <c r="A6" s="3">
        <f t="shared" si="0"/>
        <v>1105</v>
      </c>
      <c r="B6" s="3">
        <f>IF([1]校務名簿!C6="","",VALUE([1]校務名簿!C6))</f>
        <v>1</v>
      </c>
      <c r="C6" s="3">
        <f>IF([1]校務名簿!D6="","",VALUE(MID(RIGHT([1]校務名簿!D6,2),1,1)))</f>
        <v>1</v>
      </c>
      <c r="D6" s="3">
        <f>IF([1]校務名簿!E6="","",VALUE([1]校務名簿!E6))</f>
        <v>5</v>
      </c>
      <c r="E6" s="3" t="str">
        <f>IF([1]校務名簿!F6="","",[1]校務名簿!F6&amp;"　"&amp;[1]校務名簿!G6)</f>
        <v>大槻　耕一</v>
      </c>
      <c r="F6" s="3" t="str">
        <f>IF([1]校務名簿!CT6="","",[1]校務名簿!CT6)</f>
        <v>袋井市小山1-6-4</v>
      </c>
      <c r="G6" s="3" t="str">
        <f>IF([1]校務名簿!S6="","",[1]校務名簿!S6)</f>
        <v>0546-77-6680</v>
      </c>
      <c r="H6" s="3"/>
      <c r="I6" s="3"/>
      <c r="J6" s="3"/>
      <c r="K6" s="3"/>
    </row>
    <row r="7" spans="1:11" x14ac:dyDescent="0.45">
      <c r="A7" s="3">
        <f t="shared" si="0"/>
        <v>1201</v>
      </c>
      <c r="B7" s="3">
        <f>IF([1]校務名簿!C7="","",VALUE([1]校務名簿!C7))</f>
        <v>1</v>
      </c>
      <c r="C7" s="3">
        <v>2</v>
      </c>
      <c r="D7" s="3">
        <v>1</v>
      </c>
      <c r="E7" s="3" t="str">
        <f>IF([1]校務名簿!F7="","",[1]校務名簿!F7&amp;"　"&amp;[1]校務名簿!G7)</f>
        <v>大畑　葵衣</v>
      </c>
      <c r="F7" s="3" t="str">
        <f>IF([1]校務名簿!CT7="","",[1]校務名簿!CT7)</f>
        <v>焼津市治長請所1-10-10</v>
      </c>
      <c r="G7" s="3" t="str">
        <f>IF([1]校務名簿!S7="","",[1]校務名簿!S7)</f>
        <v>0532-31-9396</v>
      </c>
      <c r="H7" s="3"/>
      <c r="I7" s="3"/>
      <c r="J7" s="3"/>
      <c r="K7" s="3"/>
    </row>
    <row r="8" spans="1:11" x14ac:dyDescent="0.45">
      <c r="A8" s="3">
        <f t="shared" si="0"/>
        <v>1202</v>
      </c>
      <c r="B8" s="3">
        <f>IF([1]校務名簿!C8="","",VALUE([1]校務名簿!C8))</f>
        <v>1</v>
      </c>
      <c r="C8" s="3">
        <v>2</v>
      </c>
      <c r="D8" s="3">
        <v>2</v>
      </c>
      <c r="E8" s="3" t="str">
        <f>IF([1]校務名簿!F8="","",[1]校務名簿!F8&amp;"　"&amp;[1]校務名簿!G8)</f>
        <v>岡村　邦仁</v>
      </c>
      <c r="F8" s="3" t="str">
        <f>IF([1]校務名簿!CT8="","",[1]校務名簿!CT8)</f>
        <v>静岡市駿河区手越4-17</v>
      </c>
      <c r="G8" s="3" t="str">
        <f>IF([1]校務名簿!S8="","",[1]校務名簿!S8)</f>
        <v>0559-70-1424</v>
      </c>
      <c r="H8" s="3"/>
      <c r="I8" s="3"/>
      <c r="J8" s="3"/>
      <c r="K8" s="3"/>
    </row>
    <row r="9" spans="1:11" x14ac:dyDescent="0.45">
      <c r="A9" s="3">
        <f t="shared" si="0"/>
        <v>1203</v>
      </c>
      <c r="B9" s="3">
        <f>IF([1]校務名簿!C9="","",VALUE([1]校務名簿!C9))</f>
        <v>1</v>
      </c>
      <c r="C9" s="3">
        <v>2</v>
      </c>
      <c r="D9" s="3">
        <v>3</v>
      </c>
      <c r="E9" s="3" t="str">
        <f>IF([1]校務名簿!F9="","",[1]校務名簿!F9&amp;"　"&amp;[1]校務名簿!G9)</f>
        <v>小関　雪音</v>
      </c>
      <c r="F9" s="3" t="str">
        <f>IF([1]校務名簿!CT9="","",[1]校務名簿!CT9)</f>
        <v>静岡市清水区広瀬2-10-15</v>
      </c>
      <c r="G9" s="3" t="str">
        <f>IF([1]校務名簿!S9="","",[1]校務名簿!S9)</f>
        <v>0544-18-1381</v>
      </c>
      <c r="H9" s="3"/>
      <c r="I9" s="3"/>
      <c r="J9" s="3"/>
      <c r="K9" s="3"/>
    </row>
    <row r="10" spans="1:11" x14ac:dyDescent="0.45">
      <c r="A10" s="3">
        <f t="shared" si="0"/>
        <v>1204</v>
      </c>
      <c r="B10" s="3">
        <f>IF([1]校務名簿!C10="","",VALUE([1]校務名簿!C10))</f>
        <v>1</v>
      </c>
      <c r="C10" s="3">
        <v>2</v>
      </c>
      <c r="D10" s="3">
        <v>4</v>
      </c>
      <c r="E10" s="3" t="str">
        <f>IF([1]校務名簿!F10="","",[1]校務名簿!F10&amp;"　"&amp;[1]校務名簿!G10)</f>
        <v>小原　憲司</v>
      </c>
      <c r="F10" s="3" t="str">
        <f>IF([1]校務名簿!CT10="","",[1]校務名簿!CT10)</f>
        <v>浜松市中区板屋町3-8-11</v>
      </c>
      <c r="G10" s="3" t="str">
        <f>IF([1]校務名簿!S10="","",[1]校務名簿!S10)</f>
        <v>0536-29-4098</v>
      </c>
      <c r="H10" s="3"/>
      <c r="I10" s="3"/>
      <c r="J10" s="3"/>
      <c r="K10" s="3"/>
    </row>
    <row r="11" spans="1:11" x14ac:dyDescent="0.45">
      <c r="A11" s="3">
        <f t="shared" si="0"/>
        <v>2101</v>
      </c>
      <c r="B11" s="3">
        <v>2</v>
      </c>
      <c r="C11" s="3">
        <v>1</v>
      </c>
      <c r="D11" s="3">
        <v>1</v>
      </c>
      <c r="E11" s="3" t="str">
        <f>IF([1]校務名簿!F11="","",[1]校務名簿!F11&amp;"　"&amp;[1]校務名簿!G11)</f>
        <v>鹿島　真子</v>
      </c>
      <c r="F11" s="3" t="str">
        <f>IF([1]校務名簿!CT11="","",[1]校務名簿!CT11)</f>
        <v>富士市吉原宝町3-11</v>
      </c>
      <c r="G11" s="3" t="str">
        <f>IF([1]校務名簿!S11="","",[1]校務名簿!S11)</f>
        <v>0553-57-3507</v>
      </c>
      <c r="H11" s="3"/>
      <c r="I11" s="3"/>
      <c r="J11" s="3"/>
      <c r="K11" s="3"/>
    </row>
    <row r="12" spans="1:11" x14ac:dyDescent="0.45">
      <c r="A12" s="3">
        <f t="shared" si="0"/>
        <v>2102</v>
      </c>
      <c r="B12" s="3">
        <v>2</v>
      </c>
      <c r="C12" s="3">
        <f>IF([1]校務名簿!D12="","",VALUE(MID(RIGHT([1]校務名簿!D12,2),1,1)))</f>
        <v>1</v>
      </c>
      <c r="D12" s="3">
        <v>2</v>
      </c>
      <c r="E12" s="3" t="str">
        <f>IF([1]校務名簿!F12="","",[1]校務名簿!F12&amp;"　"&amp;[1]校務名簿!G12)</f>
        <v>鎌田　明璃</v>
      </c>
      <c r="F12" s="3" t="str">
        <f>IF([1]校務名簿!CT12="","",[1]校務名簿!CT12)</f>
        <v>磐田市森下1-17-12</v>
      </c>
      <c r="G12" s="3" t="str">
        <f>IF([1]校務名簿!S12="","",[1]校務名簿!S12)</f>
        <v>0552-63-5023</v>
      </c>
      <c r="H12" s="3"/>
      <c r="I12" s="3"/>
      <c r="J12" s="3"/>
      <c r="K12" s="3"/>
    </row>
    <row r="13" spans="1:11" x14ac:dyDescent="0.45">
      <c r="A13" s="3">
        <f t="shared" si="0"/>
        <v>2103</v>
      </c>
      <c r="B13" s="3">
        <v>2</v>
      </c>
      <c r="C13" s="3">
        <f>IF([1]校務名簿!D13="","",VALUE(MID(RIGHT([1]校務名簿!D13,2),1,1)))</f>
        <v>1</v>
      </c>
      <c r="D13" s="3">
        <v>3</v>
      </c>
      <c r="E13" s="3" t="str">
        <f>IF([1]校務名簿!F13="","",[1]校務名簿!F13&amp;"　"&amp;[1]校務名簿!G13)</f>
        <v>川野　彩菜</v>
      </c>
      <c r="F13" s="3" t="str">
        <f>IF([1]校務名簿!CT13="","",[1]校務名簿!CT13)</f>
        <v>静岡市清水区淡島町3-18-16</v>
      </c>
      <c r="G13" s="3" t="str">
        <f>IF([1]校務名簿!S13="","",[1]校務名簿!S13)</f>
        <v>0538-94-5997</v>
      </c>
      <c r="H13" s="3"/>
      <c r="I13" s="3"/>
      <c r="J13" s="3"/>
      <c r="K13" s="3"/>
    </row>
    <row r="14" spans="1:11" x14ac:dyDescent="0.45">
      <c r="A14" s="3">
        <f t="shared" si="0"/>
        <v>2104</v>
      </c>
      <c r="B14" s="3">
        <v>2</v>
      </c>
      <c r="C14" s="3">
        <f>IF([1]校務名簿!D14="","",VALUE(MID(RIGHT([1]校務名簿!D14,2),1,1)))</f>
        <v>1</v>
      </c>
      <c r="D14" s="3">
        <v>4</v>
      </c>
      <c r="E14" s="3" t="str">
        <f>IF([1]校務名簿!F14="","",[1]校務名簿!F14&amp;"　"&amp;[1]校務名簿!G14)</f>
        <v>川原　結芽</v>
      </c>
      <c r="F14" s="3" t="str">
        <f>IF([1]校務名簿!CT14="","",[1]校務名簿!CT14)</f>
        <v>沼津市高尾台3-18-11</v>
      </c>
      <c r="G14" s="3" t="str">
        <f>IF([1]校務名簿!S14="","",[1]校務名簿!S14)</f>
        <v>0533-21-1550</v>
      </c>
      <c r="H14" s="3"/>
      <c r="I14" s="3"/>
      <c r="J14" s="3"/>
      <c r="K14" s="3"/>
    </row>
    <row r="15" spans="1:11" x14ac:dyDescent="0.45">
      <c r="A15" s="3">
        <f t="shared" si="0"/>
        <v>2105</v>
      </c>
      <c r="B15" s="3">
        <v>2</v>
      </c>
      <c r="C15" s="3">
        <f>IF([1]校務名簿!D15="","",VALUE(MID(RIGHT([1]校務名簿!D15,2),1,1)))</f>
        <v>1</v>
      </c>
      <c r="D15" s="3">
        <v>5</v>
      </c>
      <c r="E15" s="3" t="str">
        <f>IF([1]校務名簿!F15="","",[1]校務名簿!F15&amp;"　"&amp;[1]校務名簿!G15)</f>
        <v>川辺　結愛</v>
      </c>
      <c r="F15" s="3" t="str">
        <f>IF([1]校務名簿!CT15="","",[1]校務名簿!CT15)</f>
        <v>藤枝市高洲4-16</v>
      </c>
      <c r="G15" s="3" t="str">
        <f>IF([1]校務名簿!S15="","",[1]校務名簿!S15)</f>
        <v>0535-68-6912</v>
      </c>
      <c r="H15" s="3"/>
      <c r="I15" s="3"/>
      <c r="J15" s="3"/>
      <c r="K15" s="3"/>
    </row>
    <row r="16" spans="1:11" x14ac:dyDescent="0.45">
      <c r="A16" s="3">
        <f t="shared" si="0"/>
        <v>2201</v>
      </c>
      <c r="B16" s="3">
        <v>2</v>
      </c>
      <c r="C16" s="3">
        <v>2</v>
      </c>
      <c r="D16" s="3">
        <v>1</v>
      </c>
      <c r="E16" s="3" t="str">
        <f>IF([1]校務名簿!F16="","",[1]校務名簿!F16&amp;"　"&amp;[1]校務名簿!G16)</f>
        <v>栗本　唯</v>
      </c>
      <c r="F16" s="3" t="str">
        <f>IF([1]校務名簿!CT16="","",[1]校務名簿!CT16)</f>
        <v>富士宮市青木1-9-16</v>
      </c>
      <c r="G16" s="3" t="str">
        <f>IF([1]校務名簿!S16="","",[1]校務名簿!S16)</f>
        <v>0537-59-9006</v>
      </c>
      <c r="H16" s="3"/>
      <c r="I16" s="3"/>
      <c r="J16" s="3"/>
      <c r="K16" s="3"/>
    </row>
    <row r="17" spans="1:11" x14ac:dyDescent="0.45">
      <c r="A17" s="3">
        <f t="shared" si="0"/>
        <v>2202</v>
      </c>
      <c r="B17" s="3">
        <v>2</v>
      </c>
      <c r="C17" s="3">
        <v>2</v>
      </c>
      <c r="D17" s="3">
        <v>2</v>
      </c>
      <c r="E17" s="3" t="str">
        <f>IF([1]校務名簿!F17="","",[1]校務名簿!F17&amp;"　"&amp;[1]校務名簿!G17)</f>
        <v>小暮　紗羽</v>
      </c>
      <c r="F17" s="3" t="str">
        <f>IF([1]校務名簿!CT17="","",[1]校務名簿!CT17)</f>
        <v>焼津市小柳津4-6</v>
      </c>
      <c r="G17" s="3" t="str">
        <f>IF([1]校務名簿!S17="","",[1]校務名簿!S17)</f>
        <v>0530-22-8459</v>
      </c>
      <c r="H17" s="3"/>
      <c r="I17" s="3"/>
      <c r="J17" s="3"/>
      <c r="K17" s="3"/>
    </row>
    <row r="18" spans="1:11" x14ac:dyDescent="0.45">
      <c r="A18" s="3">
        <f t="shared" si="0"/>
        <v>2203</v>
      </c>
      <c r="B18" s="3">
        <v>2</v>
      </c>
      <c r="C18" s="3">
        <v>2</v>
      </c>
      <c r="D18" s="3">
        <v>3</v>
      </c>
      <c r="E18" s="3" t="str">
        <f>IF([1]校務名簿!F18="","",[1]校務名簿!F18&amp;"　"&amp;[1]校務名簿!G18)</f>
        <v>嶋田　邦子</v>
      </c>
      <c r="F18" s="3" t="str">
        <f>IF([1]校務名簿!CT18="","",[1]校務名簿!CT18)</f>
        <v>富士市浅間上町2-11</v>
      </c>
      <c r="G18" s="3" t="str">
        <f>IF([1]校務名簿!S18="","",[1]校務名簿!S18)</f>
        <v>0550-86-0761</v>
      </c>
      <c r="H18" s="3"/>
      <c r="I18" s="3"/>
      <c r="J18" s="3"/>
      <c r="K18" s="3"/>
    </row>
    <row r="19" spans="1:11" x14ac:dyDescent="0.45">
      <c r="A19" s="3">
        <f t="shared" si="0"/>
        <v>2204</v>
      </c>
      <c r="B19" s="3">
        <v>2</v>
      </c>
      <c r="C19" s="3">
        <v>2</v>
      </c>
      <c r="D19" s="3">
        <v>4</v>
      </c>
      <c r="E19" s="3" t="str">
        <f>IF([1]校務名簿!F19="","",[1]校務名簿!F19&amp;"　"&amp;[1]校務名簿!G19)</f>
        <v>庄司　咲季</v>
      </c>
      <c r="F19" s="3" t="str">
        <f>IF([1]校務名簿!CT19="","",[1]校務名簿!CT19)</f>
        <v>掛川市孕石4-19</v>
      </c>
      <c r="G19" s="3" t="str">
        <f>IF([1]校務名簿!S19="","",[1]校務名簿!S19)</f>
        <v>0559-60-7525</v>
      </c>
      <c r="H19" s="3"/>
      <c r="I19" s="3"/>
      <c r="J19" s="3"/>
      <c r="K19" s="3"/>
    </row>
    <row r="20" spans="1:11" x14ac:dyDescent="0.45">
      <c r="A20" s="3">
        <f t="shared" si="0"/>
        <v>2205</v>
      </c>
      <c r="B20" s="3">
        <v>2</v>
      </c>
      <c r="C20" s="3">
        <v>2</v>
      </c>
      <c r="D20" s="3">
        <v>5</v>
      </c>
      <c r="E20" s="3" t="str">
        <f>IF([1]校務名簿!F20="","",[1]校務名簿!F20&amp;"　"&amp;[1]校務名簿!G20)</f>
        <v>立石　菜月</v>
      </c>
      <c r="F20" s="3" t="str">
        <f>IF([1]校務名簿!CT20="","",[1]校務名簿!CT20)</f>
        <v>焼津市下小田中町1-3-20</v>
      </c>
      <c r="G20" s="3" t="str">
        <f>IF([1]校務名簿!S20="","",[1]校務名簿!S20)</f>
        <v>0547-86-4939</v>
      </c>
      <c r="H20" s="3"/>
      <c r="I20" s="3"/>
      <c r="J20" s="3"/>
      <c r="K20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佐野嘉昭</dc:creator>
  <cp:lastModifiedBy>佐野嘉昭</cp:lastModifiedBy>
  <dcterms:created xsi:type="dcterms:W3CDTF">2023-03-22T10:56:03Z</dcterms:created>
  <dcterms:modified xsi:type="dcterms:W3CDTF">2023-03-25T11:05:21Z</dcterms:modified>
</cp:coreProperties>
</file>